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0730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82" i="1"/>
  <c r="G82"/>
  <c r="F82"/>
  <c r="F81" s="1"/>
  <c r="F80" s="1"/>
  <c r="H81"/>
  <c r="H80" s="1"/>
  <c r="G81"/>
  <c r="G80" s="1"/>
  <c r="H78"/>
  <c r="G78"/>
  <c r="G76" s="1"/>
  <c r="F78"/>
  <c r="F76" s="1"/>
  <c r="H76"/>
  <c r="H73"/>
  <c r="G73"/>
  <c r="F73"/>
  <c r="H72"/>
  <c r="H71" s="1"/>
  <c r="G72"/>
  <c r="G71" s="1"/>
  <c r="F72"/>
  <c r="F71" s="1"/>
  <c r="H69"/>
  <c r="G69"/>
  <c r="F69"/>
  <c r="H67"/>
  <c r="H66" s="1"/>
  <c r="H65" s="1"/>
  <c r="G67"/>
  <c r="G66" s="1"/>
  <c r="G65" s="1"/>
  <c r="F67"/>
  <c r="F66" s="1"/>
  <c r="F65" s="1"/>
  <c r="H63"/>
  <c r="G63"/>
  <c r="F63"/>
  <c r="H61"/>
  <c r="G61"/>
  <c r="F61"/>
  <c r="H60"/>
  <c r="G60"/>
  <c r="G57" s="1"/>
  <c r="F60"/>
  <c r="F57" s="1"/>
  <c r="H58"/>
  <c r="H57" s="1"/>
  <c r="G58"/>
  <c r="F58"/>
  <c r="H55"/>
  <c r="H54" s="1"/>
  <c r="H53" s="1"/>
  <c r="G55"/>
  <c r="G54" s="1"/>
  <c r="G53" s="1"/>
  <c r="F55"/>
  <c r="F54" s="1"/>
  <c r="H51"/>
  <c r="H50" s="1"/>
  <c r="G51"/>
  <c r="G50" s="1"/>
  <c r="F51"/>
  <c r="F50"/>
  <c r="H48"/>
  <c r="G48"/>
  <c r="G45" s="1"/>
  <c r="G44" s="1"/>
  <c r="F48"/>
  <c r="F45" s="1"/>
  <c r="F44" s="1"/>
  <c r="H46"/>
  <c r="H45" s="1"/>
  <c r="H44" s="1"/>
  <c r="G46"/>
  <c r="F46"/>
  <c r="H39"/>
  <c r="G39"/>
  <c r="F39"/>
  <c r="H38"/>
  <c r="G38"/>
  <c r="G37" s="1"/>
  <c r="F38"/>
  <c r="F37" s="1"/>
  <c r="H37"/>
  <c r="H34"/>
  <c r="G34"/>
  <c r="F34"/>
  <c r="H33"/>
  <c r="H32" s="1"/>
  <c r="G33"/>
  <c r="G32" s="1"/>
  <c r="F33"/>
  <c r="F32" s="1"/>
  <c r="H29"/>
  <c r="G29"/>
  <c r="F29"/>
  <c r="F28" s="1"/>
  <c r="H28"/>
  <c r="G28"/>
  <c r="H26"/>
  <c r="G26"/>
  <c r="F26"/>
  <c r="H25"/>
  <c r="G25"/>
  <c r="F25"/>
  <c r="H23"/>
  <c r="H22" s="1"/>
  <c r="G23"/>
  <c r="G22" s="1"/>
  <c r="F23"/>
  <c r="F22"/>
  <c r="H20"/>
  <c r="H19" s="1"/>
  <c r="G20"/>
  <c r="G19" s="1"/>
  <c r="F20"/>
  <c r="F19" s="1"/>
  <c r="H16"/>
  <c r="G16"/>
  <c r="F16"/>
  <c r="F15" s="1"/>
  <c r="H15"/>
  <c r="G15"/>
  <c r="H13"/>
  <c r="G13"/>
  <c r="F13"/>
  <c r="H12"/>
  <c r="G12"/>
  <c r="G11" s="1"/>
  <c r="F12"/>
  <c r="F11" s="1"/>
  <c r="G84" l="1"/>
  <c r="F84"/>
  <c r="H11"/>
  <c r="H84" s="1"/>
  <c r="F53"/>
</calcChain>
</file>

<file path=xl/sharedStrings.xml><?xml version="1.0" encoding="utf-8"?>
<sst xmlns="http://schemas.openxmlformats.org/spreadsheetml/2006/main" count="132" uniqueCount="68">
  <si>
    <t>Наименование</t>
  </si>
  <si>
    <t>Раздел, подраздел</t>
  </si>
  <si>
    <t>Целевая статья (муниципальная программа и непрограммное направление деятельности)</t>
  </si>
  <si>
    <t>Группа видов расходов</t>
  </si>
  <si>
    <t>Сумма</t>
  </si>
  <si>
    <t>Общегосударственные вопросы</t>
  </si>
  <si>
    <t>Функционирование высшего должностного лица субъекта РФ и муниципального образования</t>
  </si>
  <si>
    <t>Непрограммные направления обеспечения деятельности  органов муниципальной власти Нагавского сельского поселения</t>
  </si>
  <si>
    <t>90 0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</si>
  <si>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</si>
  <si>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высших исполнительных органов государственной  власти субъектов РФ, местных администраций</t>
  </si>
  <si>
    <t>Закупка товаров, работ и услуг для государственных (муниципальных) нужд</t>
  </si>
  <si>
    <t>Обеспечение деятельности финансовых, налоговых  и таможенных органов и органов финансового (финансово-бюджетного) надзора</t>
  </si>
  <si>
    <t>Непрограммные расходы органов муниципальной власти Нагавского сельского поселения</t>
  </si>
  <si>
    <t>99 0</t>
  </si>
  <si>
    <t>Межбюджетные трансферты</t>
  </si>
  <si>
    <t>Обеспечение проведения выборов и рефрендумов</t>
  </si>
  <si>
    <t>Иные бюджетные ассигнования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</si>
  <si>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</si>
  <si>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</si>
  <si>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</si>
  <si>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</si>
  <si>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</si>
  <si>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территорий от  чрезвычайных ситуаций природного и техногенного характера, пожарная безопасность</t>
  </si>
  <si>
    <r>
      <t xml:space="preserve">МП «Пожарная безопасность, предупреждение чрезвычайных ситуаций на территории </t>
    </r>
    <r>
      <rPr>
        <b/>
        <i/>
        <sz val="12"/>
        <color theme="1"/>
        <rFont val="Times New Roman"/>
        <family val="1"/>
        <charset val="204"/>
      </rPr>
      <t>Нагавского</t>
    </r>
    <r>
      <rPr>
        <b/>
        <i/>
        <sz val="12"/>
        <color rgb="FF000000"/>
        <rFont val="Times New Roman"/>
        <family val="1"/>
        <charset val="204"/>
      </rPr>
      <t xml:space="preserve"> сельского поселения на 2021-2025годы»</t>
    </r>
  </si>
  <si>
    <t>19 0</t>
  </si>
  <si>
    <t xml:space="preserve">Другие вопросы в области национальной безопасности и правоохранительной деятельности </t>
  </si>
  <si>
    <t>20 0</t>
  </si>
  <si>
    <t>Национальная экономика</t>
  </si>
  <si>
    <t>Дорожное хозяйство (дорожные фонды)</t>
  </si>
  <si>
    <r>
      <t xml:space="preserve">МП </t>
    </r>
    <r>
      <rPr>
        <b/>
        <i/>
        <sz val="12"/>
        <color theme="1"/>
        <rFont val="Times New Roman"/>
        <family val="1"/>
        <charset val="204"/>
      </rPr>
      <t>«Комплексного развития транспортной инфраструктуры Нагавского сельского поселения   на  2016-2026г.г.»</t>
    </r>
  </si>
  <si>
    <t>43 0</t>
  </si>
  <si>
    <t>Другие вопросы в области национальной экономики</t>
  </si>
  <si>
    <t>МП Обновление градостроительной документации о градостроительном планировании территории Нагавского сельского поселения на 2021-2025 годы»</t>
  </si>
  <si>
    <t>35 0</t>
  </si>
  <si>
    <t>Жилищно-коммунальное хозяйство</t>
  </si>
  <si>
    <t>Коммунальное хозяйство</t>
  </si>
  <si>
    <t>МП «Развитие системы водоснабжения на территории Нагавского сельского поселения на 2021-2025 годы»</t>
  </si>
  <si>
    <t>26 0</t>
  </si>
  <si>
    <t>Благоустройство</t>
  </si>
  <si>
    <t>МП «Развитие общественных работ на территории Нагавского сельского поселения Котельниковского муниципального района Волгоградской области на  2021-2025гг.»</t>
  </si>
  <si>
    <t>02 0</t>
  </si>
  <si>
    <t>МП «Благоустройство на территории Нагавского сельского поселения на  2021-2025 годы»</t>
  </si>
  <si>
    <t>27 0</t>
  </si>
  <si>
    <t>Подпрограмма «Организация и содержание мест захоронения»</t>
  </si>
  <si>
    <t>27 3</t>
  </si>
  <si>
    <t>Образование</t>
  </si>
  <si>
    <t>Молодежная политика</t>
  </si>
  <si>
    <t>МП «Комплексные меры противодействия наркомании на территории Нагавского сельского поселения на 2021-2025 годы»</t>
  </si>
  <si>
    <t>15 0</t>
  </si>
  <si>
    <t>МП «Развитие мероприятий молодежной политики на территории Нагавского сельского поселения  на  2021—2025гг.»</t>
  </si>
  <si>
    <t>28 0</t>
  </si>
  <si>
    <t>Культура, кинематография</t>
  </si>
  <si>
    <t>Культура</t>
  </si>
  <si>
    <t>Другие вопросы в области культуры,</t>
  </si>
  <si>
    <t>МП «Этносоциальное развитее населения и поддержка государственной службы казачьих обществ на территории Нагавского сельского поселения на 2021-2025 годы»</t>
  </si>
  <si>
    <t>10 0</t>
  </si>
  <si>
    <t>Физическая культура и спорт</t>
  </si>
  <si>
    <t>Другие вопросы в области физической культуры и спорта</t>
  </si>
  <si>
    <t>МП «Развитие физической культуры и спорта на территории Нагавского сельского поселения на 2021-2025 годы»</t>
  </si>
  <si>
    <t>11 0</t>
  </si>
  <si>
    <t>ИТОГО:</t>
  </si>
  <si>
    <t xml:space="preserve">                                                                                                                                                                             Приложение № 6</t>
  </si>
  <si>
    <t xml:space="preserve">                                                                           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</si>
  <si>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                                                                                       Нагавского сельского поселения</t>
  </si>
  <si>
    <t xml:space="preserve">                                                                                                          «О бюджете поселения на 2025 год и на плановый период 2026-2027 г"</t>
  </si>
  <si>
    <t>Распределение бюджетных ассигнований по разделам, подразделам, целевым статьям и группам видов расходов в составе ведомственной структуры  расходов бюджета поселения  на 2025-2027 год</t>
  </si>
  <si>
    <t>ведомство</t>
  </si>
</sst>
</file>

<file path=xl/styles.xml><?xml version="1.0" encoding="utf-8"?>
<styleSheet xmlns="http://schemas.openxmlformats.org/spreadsheetml/2006/main">
  <numFmts count="1">
    <numFmt numFmtId="164" formatCode="000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E5B8B7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BE5F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right"/>
    </xf>
    <xf numFmtId="0" fontId="2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wrapText="1"/>
    </xf>
    <xf numFmtId="0" fontId="2" fillId="3" borderId="5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 wrapText="1"/>
    </xf>
    <xf numFmtId="0" fontId="5" fillId="4" borderId="3" xfId="0" applyFont="1" applyFill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7" fillId="0" borderId="5" xfId="0" applyFont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164" fontId="2" fillId="0" borderId="5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4"/>
  <sheetViews>
    <sheetView tabSelected="1" workbookViewId="0">
      <selection activeCell="B75" sqref="B75"/>
    </sheetView>
  </sheetViews>
  <sheetFormatPr defaultRowHeight="15"/>
  <cols>
    <col min="1" max="1" width="37.42578125" customWidth="1"/>
    <col min="2" max="2" width="10.85546875" customWidth="1"/>
    <col min="4" max="4" width="16.85546875" customWidth="1"/>
    <col min="5" max="5" width="15.28515625" customWidth="1"/>
    <col min="6" max="6" width="12.7109375" customWidth="1"/>
    <col min="7" max="7" width="10.7109375" customWidth="1"/>
    <col min="8" max="8" width="12.42578125" customWidth="1"/>
    <col min="9" max="9" width="11.140625" customWidth="1"/>
  </cols>
  <sheetData>
    <row r="1" spans="1:9" ht="15.75">
      <c r="A1" s="21" t="s">
        <v>62</v>
      </c>
      <c r="B1" s="21"/>
    </row>
    <row r="2" spans="1:9" ht="15.75">
      <c r="A2" s="21" t="s">
        <v>63</v>
      </c>
      <c r="B2" s="21"/>
    </row>
    <row r="3" spans="1:9" ht="15.75">
      <c r="A3" s="21" t="s">
        <v>64</v>
      </c>
      <c r="B3" s="21"/>
    </row>
    <row r="4" spans="1:9" ht="22.5" customHeight="1">
      <c r="A4" s="21" t="s">
        <v>65</v>
      </c>
      <c r="B4" s="21"/>
    </row>
    <row r="5" spans="1:9" ht="54" customHeight="1">
      <c r="A5" s="48" t="s">
        <v>66</v>
      </c>
      <c r="B5" s="48"/>
      <c r="C5" s="49"/>
      <c r="D5" s="49"/>
      <c r="E5" s="49"/>
      <c r="F5" s="49"/>
      <c r="G5" s="49"/>
      <c r="H5" s="49"/>
      <c r="I5" s="49"/>
    </row>
    <row r="6" spans="1:9" ht="16.5" thickBot="1">
      <c r="A6" s="1"/>
      <c r="B6" s="1"/>
    </row>
    <row r="7" spans="1:9">
      <c r="A7" s="28" t="s">
        <v>0</v>
      </c>
      <c r="B7" s="28" t="s">
        <v>67</v>
      </c>
      <c r="C7" s="28" t="s">
        <v>1</v>
      </c>
      <c r="D7" s="28" t="s">
        <v>2</v>
      </c>
      <c r="E7" s="28" t="s">
        <v>3</v>
      </c>
      <c r="F7" s="42" t="s">
        <v>4</v>
      </c>
      <c r="G7" s="43"/>
      <c r="H7" s="44"/>
    </row>
    <row r="8" spans="1:9" ht="15.75" thickBot="1">
      <c r="A8" s="29"/>
      <c r="B8" s="29"/>
      <c r="C8" s="29"/>
      <c r="D8" s="39"/>
      <c r="E8" s="41"/>
      <c r="F8" s="45"/>
      <c r="G8" s="46"/>
      <c r="H8" s="47"/>
    </row>
    <row r="9" spans="1:9" ht="16.5" thickBot="1">
      <c r="A9" s="30"/>
      <c r="B9" s="30"/>
      <c r="C9" s="30"/>
      <c r="D9" s="40"/>
      <c r="E9" s="33"/>
      <c r="F9" s="2">
        <v>2025</v>
      </c>
      <c r="G9" s="2">
        <v>2026</v>
      </c>
      <c r="H9" s="2">
        <v>2027</v>
      </c>
    </row>
    <row r="10" spans="1:9" ht="16.5" thickBot="1">
      <c r="A10" s="20">
        <v>1</v>
      </c>
      <c r="B10" s="3"/>
      <c r="C10" s="4">
        <v>2</v>
      </c>
      <c r="D10" s="4">
        <v>3</v>
      </c>
      <c r="E10" s="4">
        <v>4</v>
      </c>
      <c r="F10" s="4">
        <v>5</v>
      </c>
      <c r="G10" s="4">
        <v>6</v>
      </c>
      <c r="H10" s="4">
        <v>7</v>
      </c>
    </row>
    <row r="11" spans="1:9" ht="16.5" thickBot="1">
      <c r="A11" s="5" t="s">
        <v>5</v>
      </c>
      <c r="B11" s="6">
        <v>953</v>
      </c>
      <c r="C11" s="22">
        <v>100</v>
      </c>
      <c r="D11" s="6"/>
      <c r="E11" s="6"/>
      <c r="F11" s="7">
        <f>F12+F15+F19+F22+F25+F29</f>
        <v>2993.0999999999995</v>
      </c>
      <c r="G11" s="7">
        <f t="shared" ref="G11:H11" si="0">G12+G15+G19+G22+G25+G29</f>
        <v>2423.8000000000002</v>
      </c>
      <c r="H11" s="7">
        <f t="shared" si="0"/>
        <v>2747</v>
      </c>
    </row>
    <row r="12" spans="1:9" ht="48" thickBot="1">
      <c r="A12" s="8" t="s">
        <v>6</v>
      </c>
      <c r="B12" s="6">
        <v>953</v>
      </c>
      <c r="C12" s="23">
        <v>102</v>
      </c>
      <c r="D12" s="9"/>
      <c r="E12" s="9"/>
      <c r="F12" s="10">
        <f>F13</f>
        <v>647.79999999999995</v>
      </c>
      <c r="G12" s="10">
        <f t="shared" ref="G12:H13" si="1">G13</f>
        <v>647.79999999999995</v>
      </c>
      <c r="H12" s="10">
        <f t="shared" si="1"/>
        <v>647.79999999999995</v>
      </c>
    </row>
    <row r="13" spans="1:9" ht="63.75" thickBot="1">
      <c r="A13" s="8" t="s">
        <v>7</v>
      </c>
      <c r="B13" s="6">
        <v>953</v>
      </c>
      <c r="C13" s="23">
        <v>102</v>
      </c>
      <c r="D13" s="9" t="s">
        <v>8</v>
      </c>
      <c r="E13" s="9"/>
      <c r="F13" s="9">
        <f>F14</f>
        <v>647.79999999999995</v>
      </c>
      <c r="G13" s="9">
        <f t="shared" si="1"/>
        <v>647.79999999999995</v>
      </c>
      <c r="H13" s="9">
        <f t="shared" si="1"/>
        <v>647.79999999999995</v>
      </c>
    </row>
    <row r="14" spans="1:9" ht="126.75" thickBot="1">
      <c r="A14" s="11" t="s">
        <v>9</v>
      </c>
      <c r="B14" s="6">
        <v>953</v>
      </c>
      <c r="C14" s="24">
        <v>102</v>
      </c>
      <c r="D14" s="3" t="s">
        <v>8</v>
      </c>
      <c r="E14" s="3">
        <v>100</v>
      </c>
      <c r="F14" s="3">
        <v>647.79999999999995</v>
      </c>
      <c r="G14" s="3">
        <v>647.79999999999995</v>
      </c>
      <c r="H14" s="3">
        <v>647.79999999999995</v>
      </c>
    </row>
    <row r="15" spans="1:9" ht="79.5" thickBot="1">
      <c r="A15" s="8" t="s">
        <v>10</v>
      </c>
      <c r="B15" s="6">
        <v>953</v>
      </c>
      <c r="C15" s="23">
        <v>104</v>
      </c>
      <c r="D15" s="9"/>
      <c r="E15" s="9"/>
      <c r="F15" s="10">
        <f>F16</f>
        <v>2110.1</v>
      </c>
      <c r="G15" s="10">
        <f>G16</f>
        <v>1558</v>
      </c>
      <c r="H15" s="10">
        <f>H16</f>
        <v>1754.2</v>
      </c>
    </row>
    <row r="16" spans="1:9" ht="63.75" thickBot="1">
      <c r="A16" s="8" t="s">
        <v>7</v>
      </c>
      <c r="B16" s="6">
        <v>953</v>
      </c>
      <c r="C16" s="23">
        <v>104</v>
      </c>
      <c r="D16" s="9" t="s">
        <v>8</v>
      </c>
      <c r="E16" s="9"/>
      <c r="F16" s="9">
        <f>F17+F18</f>
        <v>2110.1</v>
      </c>
      <c r="G16" s="9">
        <f t="shared" ref="G16:H16" si="2">G17+G18</f>
        <v>1558</v>
      </c>
      <c r="H16" s="9">
        <f t="shared" si="2"/>
        <v>1754.2</v>
      </c>
    </row>
    <row r="17" spans="1:8" ht="126.75" thickBot="1">
      <c r="A17" s="11" t="s">
        <v>9</v>
      </c>
      <c r="B17" s="6">
        <v>953</v>
      </c>
      <c r="C17" s="24">
        <v>104</v>
      </c>
      <c r="D17" s="3" t="s">
        <v>8</v>
      </c>
      <c r="E17" s="3">
        <v>100</v>
      </c>
      <c r="F17" s="3">
        <v>1940</v>
      </c>
      <c r="G17" s="3">
        <v>1545.4</v>
      </c>
      <c r="H17" s="3">
        <v>1743.9</v>
      </c>
    </row>
    <row r="18" spans="1:8" ht="48" thickBot="1">
      <c r="A18" s="11" t="s">
        <v>11</v>
      </c>
      <c r="B18" s="6">
        <v>953</v>
      </c>
      <c r="C18" s="24">
        <v>104</v>
      </c>
      <c r="D18" s="3" t="s">
        <v>8</v>
      </c>
      <c r="E18" s="3">
        <v>200</v>
      </c>
      <c r="F18" s="3">
        <v>170.1</v>
      </c>
      <c r="G18" s="3">
        <v>12.6</v>
      </c>
      <c r="H18" s="3">
        <v>10.3</v>
      </c>
    </row>
    <row r="19" spans="1:8" ht="79.5" thickBot="1">
      <c r="A19" s="8" t="s">
        <v>12</v>
      </c>
      <c r="B19" s="6">
        <v>953</v>
      </c>
      <c r="C19" s="23">
        <v>106</v>
      </c>
      <c r="D19" s="9"/>
      <c r="E19" s="9"/>
      <c r="F19" s="10">
        <f>F20</f>
        <v>33.700000000000003</v>
      </c>
      <c r="G19" s="10">
        <f>G20</f>
        <v>29.7</v>
      </c>
      <c r="H19" s="10">
        <f>H20</f>
        <v>29.7</v>
      </c>
    </row>
    <row r="20" spans="1:8" ht="48" thickBot="1">
      <c r="A20" s="8" t="s">
        <v>13</v>
      </c>
      <c r="B20" s="6">
        <v>953</v>
      </c>
      <c r="C20" s="23">
        <v>106</v>
      </c>
      <c r="D20" s="9" t="s">
        <v>14</v>
      </c>
      <c r="E20" s="9"/>
      <c r="F20" s="9">
        <f>F21</f>
        <v>33.700000000000003</v>
      </c>
      <c r="G20" s="9">
        <f t="shared" ref="G20:H20" si="3">G21</f>
        <v>29.7</v>
      </c>
      <c r="H20" s="9">
        <f t="shared" si="3"/>
        <v>29.7</v>
      </c>
    </row>
    <row r="21" spans="1:8" ht="16.5" thickBot="1">
      <c r="A21" s="11" t="s">
        <v>15</v>
      </c>
      <c r="B21" s="6">
        <v>953</v>
      </c>
      <c r="C21" s="24">
        <v>106</v>
      </c>
      <c r="D21" s="3" t="s">
        <v>14</v>
      </c>
      <c r="E21" s="3">
        <v>500</v>
      </c>
      <c r="F21" s="3">
        <v>33.700000000000003</v>
      </c>
      <c r="G21" s="3">
        <v>29.7</v>
      </c>
      <c r="H21" s="3">
        <v>29.7</v>
      </c>
    </row>
    <row r="22" spans="1:8" ht="32.25" thickBot="1">
      <c r="A22" s="5" t="s">
        <v>16</v>
      </c>
      <c r="B22" s="6">
        <v>953</v>
      </c>
      <c r="C22" s="22">
        <v>107</v>
      </c>
      <c r="D22" s="6"/>
      <c r="E22" s="6"/>
      <c r="F22" s="6">
        <f>F23</f>
        <v>143.5</v>
      </c>
      <c r="G22" s="6">
        <f t="shared" ref="G22:H23" si="4">G23</f>
        <v>0</v>
      </c>
      <c r="H22" s="6">
        <f t="shared" si="4"/>
        <v>0</v>
      </c>
    </row>
    <row r="23" spans="1:8" ht="48" thickBot="1">
      <c r="A23" s="8" t="s">
        <v>13</v>
      </c>
      <c r="B23" s="6">
        <v>953</v>
      </c>
      <c r="C23" s="24">
        <v>107</v>
      </c>
      <c r="D23" s="3" t="s">
        <v>14</v>
      </c>
      <c r="E23" s="3"/>
      <c r="F23" s="3">
        <f>F24</f>
        <v>143.5</v>
      </c>
      <c r="G23" s="3">
        <f t="shared" si="4"/>
        <v>0</v>
      </c>
      <c r="H23" s="3">
        <f t="shared" si="4"/>
        <v>0</v>
      </c>
    </row>
    <row r="24" spans="1:8" ht="16.5" thickBot="1">
      <c r="A24" s="11" t="s">
        <v>17</v>
      </c>
      <c r="B24" s="6">
        <v>953</v>
      </c>
      <c r="C24" s="24">
        <v>107</v>
      </c>
      <c r="D24" s="3" t="s">
        <v>14</v>
      </c>
      <c r="E24" s="3">
        <v>800</v>
      </c>
      <c r="F24" s="3">
        <v>143.5</v>
      </c>
      <c r="G24" s="3">
        <v>0</v>
      </c>
      <c r="H24" s="3">
        <v>0</v>
      </c>
    </row>
    <row r="25" spans="1:8" ht="16.5" thickBot="1">
      <c r="A25" s="8" t="s">
        <v>18</v>
      </c>
      <c r="B25" s="6">
        <v>953</v>
      </c>
      <c r="C25" s="23">
        <v>111</v>
      </c>
      <c r="D25" s="9"/>
      <c r="E25" s="9"/>
      <c r="F25" s="9">
        <f>F26</f>
        <v>1.5</v>
      </c>
      <c r="G25" s="9">
        <f t="shared" ref="G25:H26" si="5">G26</f>
        <v>1.5</v>
      </c>
      <c r="H25" s="9">
        <f t="shared" si="5"/>
        <v>1.5</v>
      </c>
    </row>
    <row r="26" spans="1:8" ht="48" thickBot="1">
      <c r="A26" s="8" t="s">
        <v>13</v>
      </c>
      <c r="B26" s="6">
        <v>953</v>
      </c>
      <c r="C26" s="23">
        <v>111</v>
      </c>
      <c r="D26" s="9" t="s">
        <v>14</v>
      </c>
      <c r="E26" s="9"/>
      <c r="F26" s="9">
        <f>F27</f>
        <v>1.5</v>
      </c>
      <c r="G26" s="9">
        <f t="shared" si="5"/>
        <v>1.5</v>
      </c>
      <c r="H26" s="9">
        <f t="shared" si="5"/>
        <v>1.5</v>
      </c>
    </row>
    <row r="27" spans="1:8" ht="16.5" thickBot="1">
      <c r="A27" s="11" t="s">
        <v>17</v>
      </c>
      <c r="B27" s="6">
        <v>953</v>
      </c>
      <c r="C27" s="24">
        <v>111</v>
      </c>
      <c r="D27" s="3" t="s">
        <v>14</v>
      </c>
      <c r="E27" s="3">
        <v>800</v>
      </c>
      <c r="F27" s="3">
        <v>1.5</v>
      </c>
      <c r="G27" s="3">
        <v>1.5</v>
      </c>
      <c r="H27" s="3">
        <v>1.5</v>
      </c>
    </row>
    <row r="28" spans="1:8" ht="32.25" thickBot="1">
      <c r="A28" s="8" t="s">
        <v>19</v>
      </c>
      <c r="B28" s="6">
        <v>953</v>
      </c>
      <c r="C28" s="23">
        <v>113</v>
      </c>
      <c r="D28" s="9"/>
      <c r="E28" s="9"/>
      <c r="F28" s="10">
        <f>F29</f>
        <v>56.5</v>
      </c>
      <c r="G28" s="10">
        <f t="shared" ref="G28:H28" si="6">G29</f>
        <v>186.8</v>
      </c>
      <c r="H28" s="10">
        <f t="shared" si="6"/>
        <v>313.8</v>
      </c>
    </row>
    <row r="29" spans="1:8" ht="48" thickBot="1">
      <c r="A29" s="8" t="s">
        <v>13</v>
      </c>
      <c r="B29" s="6">
        <v>953</v>
      </c>
      <c r="C29" s="23">
        <v>113</v>
      </c>
      <c r="D29" s="9" t="s">
        <v>14</v>
      </c>
      <c r="E29" s="9"/>
      <c r="F29" s="9">
        <f>F30+F31</f>
        <v>56.5</v>
      </c>
      <c r="G29" s="9">
        <f t="shared" ref="G29:H29" si="7">G30+G31</f>
        <v>186.8</v>
      </c>
      <c r="H29" s="9">
        <f t="shared" si="7"/>
        <v>313.8</v>
      </c>
    </row>
    <row r="30" spans="1:8" ht="48" thickBot="1">
      <c r="A30" s="11" t="s">
        <v>11</v>
      </c>
      <c r="B30" s="6">
        <v>953</v>
      </c>
      <c r="C30" s="24">
        <v>113</v>
      </c>
      <c r="D30" s="3" t="s">
        <v>14</v>
      </c>
      <c r="E30" s="3">
        <v>200</v>
      </c>
      <c r="F30" s="3">
        <v>45</v>
      </c>
      <c r="G30" s="3">
        <v>45</v>
      </c>
      <c r="H30" s="3">
        <v>0</v>
      </c>
    </row>
    <row r="31" spans="1:8" ht="16.5" thickBot="1">
      <c r="A31" s="12" t="s">
        <v>17</v>
      </c>
      <c r="B31" s="6">
        <v>953</v>
      </c>
      <c r="C31" s="24">
        <v>113</v>
      </c>
      <c r="D31" s="3" t="s">
        <v>14</v>
      </c>
      <c r="E31" s="3">
        <v>800</v>
      </c>
      <c r="F31" s="3">
        <v>11.5</v>
      </c>
      <c r="G31" s="3">
        <v>141.80000000000001</v>
      </c>
      <c r="H31" s="3">
        <v>313.8</v>
      </c>
    </row>
    <row r="32" spans="1:8" ht="16.5" thickBot="1">
      <c r="A32" s="5" t="s">
        <v>20</v>
      </c>
      <c r="B32" s="6">
        <v>953</v>
      </c>
      <c r="C32" s="22">
        <v>200</v>
      </c>
      <c r="D32" s="6"/>
      <c r="E32" s="6"/>
      <c r="F32" s="7">
        <f>F33</f>
        <v>96</v>
      </c>
      <c r="G32" s="7">
        <f t="shared" ref="G32:H32" si="8">G33</f>
        <v>105</v>
      </c>
      <c r="H32" s="7">
        <f t="shared" si="8"/>
        <v>105</v>
      </c>
    </row>
    <row r="33" spans="1:8" ht="32.25" thickBot="1">
      <c r="A33" s="8" t="s">
        <v>21</v>
      </c>
      <c r="B33" s="6">
        <v>953</v>
      </c>
      <c r="C33" s="23">
        <v>203</v>
      </c>
      <c r="D33" s="9"/>
      <c r="E33" s="9"/>
      <c r="F33" s="13">
        <f>F34</f>
        <v>96</v>
      </c>
      <c r="G33" s="13">
        <f>G34</f>
        <v>105</v>
      </c>
      <c r="H33" s="13">
        <f>H34</f>
        <v>105</v>
      </c>
    </row>
    <row r="34" spans="1:8" ht="48" thickBot="1">
      <c r="A34" s="8" t="s">
        <v>13</v>
      </c>
      <c r="B34" s="6">
        <v>953</v>
      </c>
      <c r="C34" s="23">
        <v>203</v>
      </c>
      <c r="D34" s="9" t="s">
        <v>14</v>
      </c>
      <c r="E34" s="9"/>
      <c r="F34" s="6">
        <f>F35+F36</f>
        <v>96</v>
      </c>
      <c r="G34" s="6">
        <f t="shared" ref="G34:H34" si="9">G35+G36</f>
        <v>105</v>
      </c>
      <c r="H34" s="6">
        <f t="shared" si="9"/>
        <v>105</v>
      </c>
    </row>
    <row r="35" spans="1:8" ht="126.75" thickBot="1">
      <c r="A35" s="11" t="s">
        <v>9</v>
      </c>
      <c r="B35" s="6">
        <v>953</v>
      </c>
      <c r="C35" s="24">
        <v>203</v>
      </c>
      <c r="D35" s="3" t="s">
        <v>14</v>
      </c>
      <c r="E35" s="3">
        <v>100</v>
      </c>
      <c r="F35" s="3">
        <v>71</v>
      </c>
      <c r="G35" s="3">
        <v>80.5</v>
      </c>
      <c r="H35" s="3">
        <v>80.5</v>
      </c>
    </row>
    <row r="36" spans="1:8" ht="48" thickBot="1">
      <c r="A36" s="11" t="s">
        <v>11</v>
      </c>
      <c r="B36" s="6">
        <v>953</v>
      </c>
      <c r="C36" s="24">
        <v>203</v>
      </c>
      <c r="D36" s="3" t="s">
        <v>14</v>
      </c>
      <c r="E36" s="3">
        <v>200</v>
      </c>
      <c r="F36" s="3">
        <v>25</v>
      </c>
      <c r="G36" s="3">
        <v>24.5</v>
      </c>
      <c r="H36" s="3">
        <v>24.5</v>
      </c>
    </row>
    <row r="37" spans="1:8" ht="48" thickBot="1">
      <c r="A37" s="5" t="s">
        <v>22</v>
      </c>
      <c r="B37" s="6">
        <v>953</v>
      </c>
      <c r="C37" s="22">
        <v>300</v>
      </c>
      <c r="D37" s="6"/>
      <c r="E37" s="6"/>
      <c r="F37" s="7">
        <f>F38+F43</f>
        <v>13.5</v>
      </c>
      <c r="G37" s="7">
        <f t="shared" ref="G37:H37" si="10">G38+G43</f>
        <v>0</v>
      </c>
      <c r="H37" s="7">
        <f t="shared" si="10"/>
        <v>0</v>
      </c>
    </row>
    <row r="38" spans="1:8" ht="79.5" thickBot="1">
      <c r="A38" s="8" t="s">
        <v>23</v>
      </c>
      <c r="B38" s="6">
        <v>953</v>
      </c>
      <c r="C38" s="23">
        <v>310</v>
      </c>
      <c r="D38" s="9"/>
      <c r="E38" s="9"/>
      <c r="F38" s="13">
        <f>F39+F41</f>
        <v>12.5</v>
      </c>
      <c r="G38" s="13">
        <f t="shared" ref="G38:H38" si="11">G39+G41</f>
        <v>0</v>
      </c>
      <c r="H38" s="13">
        <f t="shared" si="11"/>
        <v>0</v>
      </c>
    </row>
    <row r="39" spans="1:8" ht="79.5" thickBot="1">
      <c r="A39" s="14" t="s">
        <v>24</v>
      </c>
      <c r="B39" s="6">
        <v>953</v>
      </c>
      <c r="C39" s="23">
        <v>310</v>
      </c>
      <c r="D39" s="9" t="s">
        <v>25</v>
      </c>
      <c r="E39" s="9"/>
      <c r="F39" s="9">
        <f>F40</f>
        <v>5</v>
      </c>
      <c r="G39" s="9">
        <f t="shared" ref="G39:H39" si="12">G40</f>
        <v>0</v>
      </c>
      <c r="H39" s="9">
        <f t="shared" si="12"/>
        <v>0</v>
      </c>
    </row>
    <row r="40" spans="1:8" ht="48" thickBot="1">
      <c r="A40" s="15" t="s">
        <v>11</v>
      </c>
      <c r="B40" s="6">
        <v>953</v>
      </c>
      <c r="C40" s="23">
        <v>310</v>
      </c>
      <c r="D40" s="9" t="s">
        <v>25</v>
      </c>
      <c r="E40" s="9">
        <v>200</v>
      </c>
      <c r="F40" s="9">
        <v>5</v>
      </c>
      <c r="G40" s="9">
        <v>0</v>
      </c>
      <c r="H40" s="9">
        <v>0</v>
      </c>
    </row>
    <row r="41" spans="1:8" ht="48" thickBot="1">
      <c r="A41" s="16" t="s">
        <v>13</v>
      </c>
      <c r="B41" s="6">
        <v>953</v>
      </c>
      <c r="C41" s="23">
        <v>310</v>
      </c>
      <c r="D41" s="9" t="s">
        <v>14</v>
      </c>
      <c r="E41" s="9"/>
      <c r="F41" s="9">
        <v>7.5</v>
      </c>
      <c r="G41" s="9">
        <v>0</v>
      </c>
      <c r="H41" s="9">
        <v>0</v>
      </c>
    </row>
    <row r="42" spans="1:8" ht="16.5" thickBot="1">
      <c r="A42" s="15" t="s">
        <v>15</v>
      </c>
      <c r="B42" s="6">
        <v>953</v>
      </c>
      <c r="C42" s="23">
        <v>310</v>
      </c>
      <c r="D42" s="9" t="s">
        <v>14</v>
      </c>
      <c r="E42" s="9">
        <v>500</v>
      </c>
      <c r="F42" s="3">
        <v>7.5</v>
      </c>
      <c r="G42" s="3">
        <v>0</v>
      </c>
      <c r="H42" s="3">
        <v>0</v>
      </c>
    </row>
    <row r="43" spans="1:8" ht="48" thickBot="1">
      <c r="A43" s="15" t="s">
        <v>26</v>
      </c>
      <c r="B43" s="6">
        <v>953</v>
      </c>
      <c r="C43" s="24">
        <v>314</v>
      </c>
      <c r="D43" s="3" t="s">
        <v>27</v>
      </c>
      <c r="E43" s="3">
        <v>200</v>
      </c>
      <c r="F43" s="3">
        <v>1</v>
      </c>
      <c r="G43" s="3">
        <v>0</v>
      </c>
      <c r="H43" s="3">
        <v>0</v>
      </c>
    </row>
    <row r="44" spans="1:8" ht="16.5" thickBot="1">
      <c r="A44" s="5" t="s">
        <v>28</v>
      </c>
      <c r="B44" s="6">
        <v>953</v>
      </c>
      <c r="C44" s="22">
        <v>400</v>
      </c>
      <c r="D44" s="6"/>
      <c r="E44" s="6"/>
      <c r="F44" s="7">
        <f>F45+F50</f>
        <v>1351.8</v>
      </c>
      <c r="G44" s="7">
        <f t="shared" ref="G44:H44" si="13">G45+G50</f>
        <v>1402.6999999999998</v>
      </c>
      <c r="H44" s="7">
        <f t="shared" si="13"/>
        <v>1731.6</v>
      </c>
    </row>
    <row r="45" spans="1:8" ht="32.25" thickBot="1">
      <c r="A45" s="8" t="s">
        <v>29</v>
      </c>
      <c r="B45" s="6">
        <v>953</v>
      </c>
      <c r="C45" s="23">
        <v>409</v>
      </c>
      <c r="D45" s="9"/>
      <c r="E45" s="9"/>
      <c r="F45" s="13">
        <f>F46+F48</f>
        <v>1351.3</v>
      </c>
      <c r="G45" s="13">
        <f t="shared" ref="G45:H45" si="14">G46+G48</f>
        <v>1402.6999999999998</v>
      </c>
      <c r="H45" s="13">
        <f t="shared" si="14"/>
        <v>1731.6</v>
      </c>
    </row>
    <row r="46" spans="1:8" ht="63.75" thickBot="1">
      <c r="A46" s="17" t="s">
        <v>30</v>
      </c>
      <c r="B46" s="6">
        <v>953</v>
      </c>
      <c r="C46" s="23">
        <v>409</v>
      </c>
      <c r="D46" s="9" t="s">
        <v>31</v>
      </c>
      <c r="E46" s="9"/>
      <c r="F46" s="6">
        <f>F47</f>
        <v>800.5</v>
      </c>
      <c r="G46" s="6">
        <f t="shared" ref="G46:H46" si="15">G47</f>
        <v>857.4</v>
      </c>
      <c r="H46" s="6">
        <f t="shared" si="15"/>
        <v>0</v>
      </c>
    </row>
    <row r="47" spans="1:8" ht="48" thickBot="1">
      <c r="A47" s="11" t="s">
        <v>11</v>
      </c>
      <c r="B47" s="6">
        <v>953</v>
      </c>
      <c r="C47" s="24">
        <v>409</v>
      </c>
      <c r="D47" s="3" t="s">
        <v>31</v>
      </c>
      <c r="E47" s="3">
        <v>200</v>
      </c>
      <c r="F47" s="3">
        <v>800.5</v>
      </c>
      <c r="G47" s="3">
        <v>857.4</v>
      </c>
      <c r="H47" s="3">
        <v>0</v>
      </c>
    </row>
    <row r="48" spans="1:8" ht="48" thickBot="1">
      <c r="A48" s="8" t="s">
        <v>13</v>
      </c>
      <c r="B48" s="6">
        <v>953</v>
      </c>
      <c r="C48" s="22">
        <v>409</v>
      </c>
      <c r="D48" s="6" t="s">
        <v>14</v>
      </c>
      <c r="E48" s="6"/>
      <c r="F48" s="6">
        <f>F49</f>
        <v>550.79999999999995</v>
      </c>
      <c r="G48" s="6">
        <f>G49</f>
        <v>545.29999999999995</v>
      </c>
      <c r="H48" s="6">
        <f>H49</f>
        <v>1731.6</v>
      </c>
    </row>
    <row r="49" spans="1:8" ht="48" thickBot="1">
      <c r="A49" s="11" t="s">
        <v>11</v>
      </c>
      <c r="B49" s="6">
        <v>953</v>
      </c>
      <c r="C49" s="24">
        <v>409</v>
      </c>
      <c r="D49" s="3" t="s">
        <v>14</v>
      </c>
      <c r="E49" s="3">
        <v>200</v>
      </c>
      <c r="F49" s="3">
        <v>550.79999999999995</v>
      </c>
      <c r="G49" s="3">
        <v>545.29999999999995</v>
      </c>
      <c r="H49" s="3">
        <v>1731.6</v>
      </c>
    </row>
    <row r="50" spans="1:8" ht="32.25" thickBot="1">
      <c r="A50" s="5" t="s">
        <v>32</v>
      </c>
      <c r="B50" s="6">
        <v>953</v>
      </c>
      <c r="C50" s="22">
        <v>412</v>
      </c>
      <c r="D50" s="6"/>
      <c r="E50" s="6"/>
      <c r="F50" s="13">
        <f>F51</f>
        <v>0.5</v>
      </c>
      <c r="G50" s="13">
        <f t="shared" ref="G50:H51" si="16">G51</f>
        <v>0</v>
      </c>
      <c r="H50" s="13">
        <f t="shared" si="16"/>
        <v>0</v>
      </c>
    </row>
    <row r="51" spans="1:8" ht="111" thickBot="1">
      <c r="A51" s="8" t="s">
        <v>33</v>
      </c>
      <c r="B51" s="6">
        <v>953</v>
      </c>
      <c r="C51" s="23">
        <v>412</v>
      </c>
      <c r="D51" s="9" t="s">
        <v>34</v>
      </c>
      <c r="E51" s="9"/>
      <c r="F51" s="3">
        <f>F52</f>
        <v>0.5</v>
      </c>
      <c r="G51" s="3">
        <f t="shared" si="16"/>
        <v>0</v>
      </c>
      <c r="H51" s="3">
        <f t="shared" si="16"/>
        <v>0</v>
      </c>
    </row>
    <row r="52" spans="1:8" ht="48" thickBot="1">
      <c r="A52" s="11" t="s">
        <v>11</v>
      </c>
      <c r="B52" s="6">
        <v>953</v>
      </c>
      <c r="C52" s="24">
        <v>412</v>
      </c>
      <c r="D52" s="3" t="s">
        <v>34</v>
      </c>
      <c r="E52" s="3">
        <v>200</v>
      </c>
      <c r="F52" s="3">
        <v>0.5</v>
      </c>
      <c r="G52" s="3">
        <v>0</v>
      </c>
      <c r="H52" s="3">
        <v>0</v>
      </c>
    </row>
    <row r="53" spans="1:8" ht="32.25" thickBot="1">
      <c r="A53" s="5" t="s">
        <v>35</v>
      </c>
      <c r="B53" s="6">
        <v>953</v>
      </c>
      <c r="C53" s="22">
        <v>500</v>
      </c>
      <c r="D53" s="3"/>
      <c r="E53" s="3"/>
      <c r="F53" s="7">
        <f>F54+F57</f>
        <v>361.79999999999995</v>
      </c>
      <c r="G53" s="7">
        <f t="shared" ref="G53:H53" si="17">G54+G57</f>
        <v>150</v>
      </c>
      <c r="H53" s="7">
        <f t="shared" si="17"/>
        <v>150</v>
      </c>
    </row>
    <row r="54" spans="1:8" ht="16.5" thickBot="1">
      <c r="A54" s="8" t="s">
        <v>36</v>
      </c>
      <c r="B54" s="6">
        <v>953</v>
      </c>
      <c r="C54" s="23">
        <v>502</v>
      </c>
      <c r="D54" s="18"/>
      <c r="E54" s="18"/>
      <c r="F54" s="10">
        <f>F55</f>
        <v>150</v>
      </c>
      <c r="G54" s="10">
        <f t="shared" ref="G54:H55" si="18">G55</f>
        <v>0</v>
      </c>
      <c r="H54" s="10">
        <f t="shared" si="18"/>
        <v>0</v>
      </c>
    </row>
    <row r="55" spans="1:8" ht="63.75" thickBot="1">
      <c r="A55" s="8" t="s">
        <v>37</v>
      </c>
      <c r="B55" s="6">
        <v>953</v>
      </c>
      <c r="C55" s="23">
        <v>502</v>
      </c>
      <c r="D55" s="9" t="s">
        <v>38</v>
      </c>
      <c r="E55" s="18"/>
      <c r="F55" s="9">
        <f>F56</f>
        <v>150</v>
      </c>
      <c r="G55" s="9">
        <f t="shared" si="18"/>
        <v>0</v>
      </c>
      <c r="H55" s="9">
        <f t="shared" si="18"/>
        <v>0</v>
      </c>
    </row>
    <row r="56" spans="1:8" ht="16.5" thickBot="1">
      <c r="A56" s="12" t="s">
        <v>17</v>
      </c>
      <c r="B56" s="6">
        <v>953</v>
      </c>
      <c r="C56" s="24">
        <v>502</v>
      </c>
      <c r="D56" s="3" t="s">
        <v>38</v>
      </c>
      <c r="E56" s="3">
        <v>800</v>
      </c>
      <c r="F56" s="3">
        <v>150</v>
      </c>
      <c r="G56" s="3">
        <v>0</v>
      </c>
      <c r="H56" s="3">
        <v>0</v>
      </c>
    </row>
    <row r="57" spans="1:8" ht="16.5" thickBot="1">
      <c r="A57" s="8" t="s">
        <v>39</v>
      </c>
      <c r="B57" s="6">
        <v>953</v>
      </c>
      <c r="C57" s="23">
        <v>503</v>
      </c>
      <c r="D57" s="18"/>
      <c r="E57" s="18"/>
      <c r="F57" s="10">
        <f>F58+F60+F63</f>
        <v>211.79999999999998</v>
      </c>
      <c r="G57" s="10">
        <f t="shared" ref="G57:H57" si="19">G58+G60+G63</f>
        <v>150</v>
      </c>
      <c r="H57" s="10">
        <f t="shared" si="19"/>
        <v>150</v>
      </c>
    </row>
    <row r="58" spans="1:8" ht="111" thickBot="1">
      <c r="A58" s="8" t="s">
        <v>40</v>
      </c>
      <c r="B58" s="6">
        <v>953</v>
      </c>
      <c r="C58" s="23">
        <v>503</v>
      </c>
      <c r="D58" s="9" t="s">
        <v>41</v>
      </c>
      <c r="E58" s="18"/>
      <c r="F58" s="9">
        <f>F59</f>
        <v>10</v>
      </c>
      <c r="G58" s="9">
        <f t="shared" ref="G58:H58" si="20">G59</f>
        <v>0</v>
      </c>
      <c r="H58" s="9">
        <f t="shared" si="20"/>
        <v>0</v>
      </c>
    </row>
    <row r="59" spans="1:8" ht="126.75" thickBot="1">
      <c r="A59" s="11" t="s">
        <v>9</v>
      </c>
      <c r="B59" s="6">
        <v>953</v>
      </c>
      <c r="C59" s="24">
        <v>503</v>
      </c>
      <c r="D59" s="3" t="s">
        <v>41</v>
      </c>
      <c r="E59" s="3">
        <v>100</v>
      </c>
      <c r="F59" s="3">
        <v>10</v>
      </c>
      <c r="G59" s="3">
        <v>0</v>
      </c>
      <c r="H59" s="3">
        <v>0</v>
      </c>
    </row>
    <row r="60" spans="1:8" ht="48" thickBot="1">
      <c r="A60" s="8" t="s">
        <v>42</v>
      </c>
      <c r="B60" s="6">
        <v>953</v>
      </c>
      <c r="C60" s="23">
        <v>503</v>
      </c>
      <c r="D60" s="9" t="s">
        <v>43</v>
      </c>
      <c r="E60" s="18"/>
      <c r="F60" s="19">
        <f>F61</f>
        <v>35.1</v>
      </c>
      <c r="G60" s="19">
        <f t="shared" ref="G60:H61" si="21">G61</f>
        <v>0</v>
      </c>
      <c r="H60" s="19">
        <f t="shared" si="21"/>
        <v>0</v>
      </c>
    </row>
    <row r="61" spans="1:8" ht="32.25" thickBot="1">
      <c r="A61" s="5" t="s">
        <v>44</v>
      </c>
      <c r="B61" s="6">
        <v>953</v>
      </c>
      <c r="C61" s="22">
        <v>503</v>
      </c>
      <c r="D61" s="6" t="s">
        <v>45</v>
      </c>
      <c r="E61" s="3"/>
      <c r="F61" s="6">
        <f>F62</f>
        <v>35.1</v>
      </c>
      <c r="G61" s="6">
        <f t="shared" si="21"/>
        <v>0</v>
      </c>
      <c r="H61" s="6">
        <f t="shared" si="21"/>
        <v>0</v>
      </c>
    </row>
    <row r="62" spans="1:8" ht="48" thickBot="1">
      <c r="A62" s="11" t="s">
        <v>11</v>
      </c>
      <c r="B62" s="6">
        <v>953</v>
      </c>
      <c r="C62" s="24">
        <v>503</v>
      </c>
      <c r="D62" s="3" t="s">
        <v>45</v>
      </c>
      <c r="E62" s="3">
        <v>200</v>
      </c>
      <c r="F62" s="3">
        <v>35.1</v>
      </c>
      <c r="G62" s="3">
        <v>0</v>
      </c>
      <c r="H62" s="3">
        <v>0</v>
      </c>
    </row>
    <row r="63" spans="1:8" ht="48" thickBot="1">
      <c r="A63" s="8" t="s">
        <v>13</v>
      </c>
      <c r="B63" s="6">
        <v>953</v>
      </c>
      <c r="C63" s="22">
        <v>503</v>
      </c>
      <c r="D63" s="6" t="s">
        <v>14</v>
      </c>
      <c r="E63" s="6"/>
      <c r="F63" s="6">
        <f>F64</f>
        <v>166.7</v>
      </c>
      <c r="G63" s="6">
        <f t="shared" ref="G63:H63" si="22">G64</f>
        <v>150</v>
      </c>
      <c r="H63" s="6">
        <f t="shared" si="22"/>
        <v>150</v>
      </c>
    </row>
    <row r="64" spans="1:8" ht="48" thickBot="1">
      <c r="A64" s="11" t="s">
        <v>11</v>
      </c>
      <c r="B64" s="6">
        <v>953</v>
      </c>
      <c r="C64" s="24">
        <v>503</v>
      </c>
      <c r="D64" s="3" t="s">
        <v>14</v>
      </c>
      <c r="E64" s="3">
        <v>200</v>
      </c>
      <c r="F64" s="3">
        <v>166.7</v>
      </c>
      <c r="G64" s="3">
        <v>150</v>
      </c>
      <c r="H64" s="3">
        <v>150</v>
      </c>
    </row>
    <row r="65" spans="1:8" ht="16.5" thickBot="1">
      <c r="A65" s="5" t="s">
        <v>46</v>
      </c>
      <c r="B65" s="6">
        <v>953</v>
      </c>
      <c r="C65" s="22">
        <v>700</v>
      </c>
      <c r="D65" s="6"/>
      <c r="E65" s="3"/>
      <c r="F65" s="7">
        <f>F66</f>
        <v>1</v>
      </c>
      <c r="G65" s="7">
        <f t="shared" ref="G65:H65" si="23">G66</f>
        <v>0</v>
      </c>
      <c r="H65" s="7">
        <f t="shared" si="23"/>
        <v>0</v>
      </c>
    </row>
    <row r="66" spans="1:8" ht="16.5" thickBot="1">
      <c r="A66" s="8" t="s">
        <v>47</v>
      </c>
      <c r="B66" s="6">
        <v>953</v>
      </c>
      <c r="C66" s="23">
        <v>707</v>
      </c>
      <c r="D66" s="9"/>
      <c r="E66" s="9"/>
      <c r="F66" s="10">
        <f>F67+F69</f>
        <v>1</v>
      </c>
      <c r="G66" s="10">
        <f t="shared" ref="G66:H66" si="24">G67+G69</f>
        <v>0</v>
      </c>
      <c r="H66" s="10">
        <f t="shared" si="24"/>
        <v>0</v>
      </c>
    </row>
    <row r="67" spans="1:8" ht="63.75" thickBot="1">
      <c r="A67" s="8" t="s">
        <v>48</v>
      </c>
      <c r="B67" s="6">
        <v>953</v>
      </c>
      <c r="C67" s="23">
        <v>707</v>
      </c>
      <c r="D67" s="9" t="s">
        <v>49</v>
      </c>
      <c r="E67" s="9"/>
      <c r="F67" s="9">
        <f>F68</f>
        <v>0.5</v>
      </c>
      <c r="G67" s="9">
        <f t="shared" ref="G67:H67" si="25">G68</f>
        <v>0</v>
      </c>
      <c r="H67" s="9">
        <f t="shared" si="25"/>
        <v>0</v>
      </c>
    </row>
    <row r="68" spans="1:8" ht="48" thickBot="1">
      <c r="A68" s="11" t="s">
        <v>11</v>
      </c>
      <c r="B68" s="6">
        <v>953</v>
      </c>
      <c r="C68" s="24">
        <v>707</v>
      </c>
      <c r="D68" s="3" t="s">
        <v>49</v>
      </c>
      <c r="E68" s="3">
        <v>200</v>
      </c>
      <c r="F68" s="3">
        <v>0.5</v>
      </c>
      <c r="G68" s="3">
        <v>0</v>
      </c>
      <c r="H68" s="3">
        <v>0</v>
      </c>
    </row>
    <row r="69" spans="1:8" ht="63.75" thickBot="1">
      <c r="A69" s="16" t="s">
        <v>50</v>
      </c>
      <c r="B69" s="6">
        <v>953</v>
      </c>
      <c r="C69" s="23">
        <v>707</v>
      </c>
      <c r="D69" s="9" t="s">
        <v>51</v>
      </c>
      <c r="E69" s="18"/>
      <c r="F69" s="9">
        <f>F70</f>
        <v>0.5</v>
      </c>
      <c r="G69" s="9">
        <f t="shared" ref="G69:H69" si="26">G70</f>
        <v>0</v>
      </c>
      <c r="H69" s="9">
        <f t="shared" si="26"/>
        <v>0</v>
      </c>
    </row>
    <row r="70" spans="1:8" ht="48" thickBot="1">
      <c r="A70" s="15" t="s">
        <v>11</v>
      </c>
      <c r="B70" s="6">
        <v>953</v>
      </c>
      <c r="C70" s="24">
        <v>707</v>
      </c>
      <c r="D70" s="3" t="s">
        <v>51</v>
      </c>
      <c r="E70" s="3">
        <v>200</v>
      </c>
      <c r="F70" s="3">
        <v>0.5</v>
      </c>
      <c r="G70" s="3">
        <v>0</v>
      </c>
      <c r="H70" s="3">
        <v>0</v>
      </c>
    </row>
    <row r="71" spans="1:8" ht="16.5" thickBot="1">
      <c r="A71" s="5" t="s">
        <v>52</v>
      </c>
      <c r="B71" s="6">
        <v>953</v>
      </c>
      <c r="C71" s="22">
        <v>800</v>
      </c>
      <c r="D71" s="6"/>
      <c r="E71" s="3"/>
      <c r="F71" s="7">
        <f>F72+F76</f>
        <v>1700.1</v>
      </c>
      <c r="G71" s="7">
        <f t="shared" ref="G71:H71" si="27">G72+G76</f>
        <v>1517.6</v>
      </c>
      <c r="H71" s="7">
        <f t="shared" si="27"/>
        <v>1503.6</v>
      </c>
    </row>
    <row r="72" spans="1:8" ht="16.5" thickBot="1">
      <c r="A72" s="8" t="s">
        <v>53</v>
      </c>
      <c r="B72" s="6">
        <v>953</v>
      </c>
      <c r="C72" s="23">
        <v>801</v>
      </c>
      <c r="D72" s="9"/>
      <c r="E72" s="18"/>
      <c r="F72" s="13">
        <f>F73</f>
        <v>1699.6</v>
      </c>
      <c r="G72" s="13">
        <f t="shared" ref="G72:H72" si="28">G73</f>
        <v>1517.6</v>
      </c>
      <c r="H72" s="13">
        <f t="shared" si="28"/>
        <v>1503.6</v>
      </c>
    </row>
    <row r="73" spans="1:8" ht="48" thickBot="1">
      <c r="A73" s="8" t="s">
        <v>13</v>
      </c>
      <c r="B73" s="6">
        <v>953</v>
      </c>
      <c r="C73" s="23">
        <v>801</v>
      </c>
      <c r="D73" s="9" t="s">
        <v>14</v>
      </c>
      <c r="E73" s="9"/>
      <c r="F73" s="6">
        <f>F74+F75</f>
        <v>1699.6</v>
      </c>
      <c r="G73" s="6">
        <f t="shared" ref="G73:H73" si="29">G74+G75</f>
        <v>1517.6</v>
      </c>
      <c r="H73" s="6">
        <f t="shared" si="29"/>
        <v>1503.6</v>
      </c>
    </row>
    <row r="74" spans="1:8" ht="126.75" thickBot="1">
      <c r="A74" s="11" t="s">
        <v>9</v>
      </c>
      <c r="B74" s="6">
        <v>953</v>
      </c>
      <c r="C74" s="24">
        <v>801</v>
      </c>
      <c r="D74" s="3" t="s">
        <v>14</v>
      </c>
      <c r="E74" s="3">
        <v>100</v>
      </c>
      <c r="F74" s="3">
        <v>1503.6</v>
      </c>
      <c r="G74" s="3">
        <v>1503.6</v>
      </c>
      <c r="H74" s="3">
        <v>1503.6</v>
      </c>
    </row>
    <row r="75" spans="1:8" ht="48" thickBot="1">
      <c r="A75" s="11" t="s">
        <v>11</v>
      </c>
      <c r="B75" s="6">
        <v>953</v>
      </c>
      <c r="C75" s="24">
        <v>801</v>
      </c>
      <c r="D75" s="3" t="s">
        <v>14</v>
      </c>
      <c r="E75" s="3">
        <v>200</v>
      </c>
      <c r="F75" s="3">
        <v>196</v>
      </c>
      <c r="G75" s="3">
        <v>14</v>
      </c>
      <c r="H75" s="3">
        <v>0</v>
      </c>
    </row>
    <row r="76" spans="1:8">
      <c r="A76" s="32" t="s">
        <v>54</v>
      </c>
      <c r="B76" s="31">
        <v>953</v>
      </c>
      <c r="C76" s="34">
        <v>804</v>
      </c>
      <c r="D76" s="31"/>
      <c r="E76" s="37"/>
      <c r="F76" s="26">
        <f>F78</f>
        <v>0.5</v>
      </c>
      <c r="G76" s="26">
        <f t="shared" ref="G76:H76" si="30">G78</f>
        <v>0</v>
      </c>
      <c r="H76" s="26">
        <f t="shared" si="30"/>
        <v>0</v>
      </c>
    </row>
    <row r="77" spans="1:8" ht="15.75" thickBot="1">
      <c r="A77" s="33"/>
      <c r="B77" s="30"/>
      <c r="C77" s="35"/>
      <c r="D77" s="36"/>
      <c r="E77" s="38"/>
      <c r="F77" s="27"/>
      <c r="G77" s="27"/>
      <c r="H77" s="27"/>
    </row>
    <row r="78" spans="1:8" ht="95.25" thickBot="1">
      <c r="A78" s="8" t="s">
        <v>55</v>
      </c>
      <c r="B78" s="6">
        <v>953</v>
      </c>
      <c r="C78" s="23">
        <v>804</v>
      </c>
      <c r="D78" s="9" t="s">
        <v>56</v>
      </c>
      <c r="E78" s="9"/>
      <c r="F78" s="9">
        <f>F79</f>
        <v>0.5</v>
      </c>
      <c r="G78" s="9">
        <f>G79</f>
        <v>0</v>
      </c>
      <c r="H78" s="9">
        <f>H79</f>
        <v>0</v>
      </c>
    </row>
    <row r="79" spans="1:8" ht="48" thickBot="1">
      <c r="A79" s="11" t="s">
        <v>11</v>
      </c>
      <c r="B79" s="6">
        <v>953</v>
      </c>
      <c r="C79" s="24">
        <v>804</v>
      </c>
      <c r="D79" s="3" t="s">
        <v>56</v>
      </c>
      <c r="E79" s="3">
        <v>200</v>
      </c>
      <c r="F79" s="3">
        <v>0.5</v>
      </c>
      <c r="G79" s="3">
        <v>0</v>
      </c>
      <c r="H79" s="3">
        <v>0</v>
      </c>
    </row>
    <row r="80" spans="1:8" ht="16.5" thickBot="1">
      <c r="A80" s="5" t="s">
        <v>57</v>
      </c>
      <c r="B80" s="6">
        <v>953</v>
      </c>
      <c r="C80" s="22">
        <v>1100</v>
      </c>
      <c r="D80" s="6"/>
      <c r="E80" s="6"/>
      <c r="F80" s="7">
        <f>F81</f>
        <v>0.5</v>
      </c>
      <c r="G80" s="7">
        <f t="shared" ref="G80:H82" si="31">G81</f>
        <v>0</v>
      </c>
      <c r="H80" s="7">
        <f t="shared" si="31"/>
        <v>0</v>
      </c>
    </row>
    <row r="81" spans="1:8" ht="32.25" thickBot="1">
      <c r="A81" s="8" t="s">
        <v>58</v>
      </c>
      <c r="B81" s="6">
        <v>953</v>
      </c>
      <c r="C81" s="23">
        <v>1105</v>
      </c>
      <c r="D81" s="9"/>
      <c r="E81" s="9"/>
      <c r="F81" s="10">
        <f>F82</f>
        <v>0.5</v>
      </c>
      <c r="G81" s="10">
        <f t="shared" si="31"/>
        <v>0</v>
      </c>
      <c r="H81" s="10">
        <f t="shared" si="31"/>
        <v>0</v>
      </c>
    </row>
    <row r="82" spans="1:8" ht="63.75" thickBot="1">
      <c r="A82" s="8" t="s">
        <v>59</v>
      </c>
      <c r="B82" s="6">
        <v>953</v>
      </c>
      <c r="C82" s="23">
        <v>1105</v>
      </c>
      <c r="D82" s="9" t="s">
        <v>60</v>
      </c>
      <c r="E82" s="9"/>
      <c r="F82" s="9">
        <f>F83</f>
        <v>0.5</v>
      </c>
      <c r="G82" s="9">
        <f t="shared" si="31"/>
        <v>0</v>
      </c>
      <c r="H82" s="9">
        <f t="shared" si="31"/>
        <v>0</v>
      </c>
    </row>
    <row r="83" spans="1:8" ht="48" thickBot="1">
      <c r="A83" s="11" t="s">
        <v>11</v>
      </c>
      <c r="B83" s="6">
        <v>953</v>
      </c>
      <c r="C83" s="24">
        <v>1105</v>
      </c>
      <c r="D83" s="3" t="s">
        <v>60</v>
      </c>
      <c r="E83" s="3">
        <v>200</v>
      </c>
      <c r="F83" s="3">
        <v>0.5</v>
      </c>
      <c r="G83" s="3">
        <v>0</v>
      </c>
      <c r="H83" s="3">
        <v>0</v>
      </c>
    </row>
    <row r="84" spans="1:8" ht="16.5" thickBot="1">
      <c r="A84" s="5" t="s">
        <v>61</v>
      </c>
      <c r="B84" s="25"/>
      <c r="C84" s="6"/>
      <c r="D84" s="6"/>
      <c r="E84" s="6"/>
      <c r="F84" s="6">
        <f>F11+F32+F37+F44+F53+F65+F71+F80</f>
        <v>6517.7999999999993</v>
      </c>
      <c r="G84" s="6">
        <f t="shared" ref="G84:H84" si="32">G11+G32+G37+G44+G53+G65+G71+G80</f>
        <v>5599.1</v>
      </c>
      <c r="H84" s="6">
        <f t="shared" si="32"/>
        <v>6237.2000000000007</v>
      </c>
    </row>
  </sheetData>
  <mergeCells count="15">
    <mergeCell ref="A5:I5"/>
    <mergeCell ref="H76:H77"/>
    <mergeCell ref="B7:B9"/>
    <mergeCell ref="B76:B77"/>
    <mergeCell ref="A76:A77"/>
    <mergeCell ref="C76:C77"/>
    <mergeCell ref="D76:D77"/>
    <mergeCell ref="E76:E77"/>
    <mergeCell ref="F76:F77"/>
    <mergeCell ref="G76:G77"/>
    <mergeCell ref="A7:A9"/>
    <mergeCell ref="C7:C9"/>
    <mergeCell ref="D7:D9"/>
    <mergeCell ref="E7:E9"/>
    <mergeCell ref="F7:H8"/>
  </mergeCells>
  <pageMargins left="0.70866141732283472" right="0.70866141732283472" top="0.74803149606299213" bottom="0.74803149606299213" header="0.31496062992125984" footer="0.31496062992125984"/>
  <pageSetup paperSize="9" scale="65" fitToHeight="10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Позднякова</dc:creator>
  <cp:lastModifiedBy>Пользователь</cp:lastModifiedBy>
  <cp:lastPrinted>2024-11-11T06:09:30Z</cp:lastPrinted>
  <dcterms:created xsi:type="dcterms:W3CDTF">2024-10-21T05:50:33Z</dcterms:created>
  <dcterms:modified xsi:type="dcterms:W3CDTF">2024-11-11T06:09:31Z</dcterms:modified>
</cp:coreProperties>
</file>